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MAYO" sheetId="1" r:id="rId1"/>
    <sheet name="ACUM" sheetId="2" r:id="rId2"/>
  </sheets>
  <definedNames/>
  <calcPr fullCalcOnLoad="1"/>
</workbook>
</file>

<file path=xl/sharedStrings.xml><?xml version="1.0" encoding="utf-8"?>
<sst xmlns="http://schemas.openxmlformats.org/spreadsheetml/2006/main" count="44" uniqueCount="23">
  <si>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</si>
  <si>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</si>
  <si>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</si>
  <si>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</si>
  <si>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</si>
  <si>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</si>
  <si>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</si>
  <si>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</si>
  <si>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</si>
  <si>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</si>
  <si>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</si>
  <si>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</si>
  <si>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</si>
  <si>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</si>
  <si>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</si>
  <si>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</si>
  <si>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</si>
  <si>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</si>
  <si>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ING. GIOVANNA TRACONIS ALCOCER</t>
  </si>
  <si>
    <t>DIRECTORA GENERAL</t>
  </si>
  <si>
    <t>CASA DE LAS ARTESANIAS DEL ESTADO DE YUCATAN</t>
  </si>
  <si>
    <t>Del 1 al 31 de Mayo de 2021</t>
  </si>
  <si>
    <t>Del 1 de Enero al 31 de Mayo de 2021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</si>
</sst>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justify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justify" vertical="center" wrapText="1"/>
    </xf>
    <xf numFmtId="174" fontId="4" fillId="33" borderId="16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4" fontId="7" fillId="33" borderId="17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17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7" fillId="33" borderId="18" xfId="0" applyFont="1" applyFill="1" applyBorder="1" applyAlignment="1">
      <alignment horizontal="justify" vertical="center" wrapText="1"/>
    </xf>
    <xf numFmtId="0" fontId="7" fillId="33" borderId="19" xfId="0" applyFont="1" applyFill="1" applyBorder="1" applyAlignment="1">
      <alignment horizontal="justify" vertical="center" wrapText="1"/>
    </xf>
    <xf numFmtId="0" fontId="6" fillId="33" borderId="14" xfId="0" applyFont="1" applyFill="1" applyBorder="1" applyAlignment="1">
      <alignment horizontal="justify" vertical="center" wrapText="1"/>
    </xf>
    <xf numFmtId="0" fontId="6" fillId="33" borderId="15" xfId="0" applyFont="1" applyFill="1" applyBorder="1" applyAlignment="1">
      <alignment horizontal="justify" vertical="center" wrapText="1"/>
    </xf>
    <xf numFmtId="174" fontId="7" fillId="33" borderId="16" xfId="0" applyNumberFormat="1" applyFont="1" applyFill="1" applyBorder="1" applyAlignment="1">
      <alignment horizontal="right" vertical="center" wrapText="1"/>
    </xf>
    <xf numFmtId="174" fontId="6" fillId="33" borderId="16" xfId="0" applyNumberFormat="1" applyFont="1" applyFill="1" applyBorder="1" applyAlignment="1">
      <alignment horizontal="right" vertical="center" wrapText="1"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21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6" fillId="34" borderId="18" xfId="47" applyNumberFormat="1" applyFont="1" applyFill="1" applyBorder="1" applyAlignment="1" applyProtection="1">
      <alignment horizontal="center" vertical="center"/>
      <protection/>
    </xf>
    <xf numFmtId="172" fontId="46" fillId="34" borderId="0" xfId="47" applyNumberFormat="1" applyFont="1" applyFill="1" applyBorder="1" applyAlignment="1" applyProtection="1">
      <alignment horizontal="center" vertical="center"/>
      <protection/>
    </xf>
    <xf numFmtId="172" fontId="46" fillId="34" borderId="19" xfId="47" applyNumberFormat="1" applyFont="1" applyFill="1" applyBorder="1" applyAlignment="1" applyProtection="1">
      <alignment horizontal="center" vertical="center"/>
      <protection/>
    </xf>
    <xf numFmtId="172" fontId="46" fillId="34" borderId="14" xfId="47" applyNumberFormat="1" applyFont="1" applyFill="1" applyBorder="1" applyAlignment="1" applyProtection="1">
      <alignment horizontal="center" vertical="center"/>
      <protection/>
    </xf>
    <xf numFmtId="172" fontId="46" fillId="34" borderId="23" xfId="47" applyNumberFormat="1" applyFont="1" applyFill="1" applyBorder="1" applyAlignment="1" applyProtection="1">
      <alignment horizontal="center" vertical="center"/>
      <protection/>
    </xf>
    <xf numFmtId="172" fontId="46" fillId="34" borderId="15" xfId="47" applyNumberFormat="1" applyFont="1" applyFill="1" applyBorder="1" applyAlignment="1" applyProtection="1">
      <alignment horizontal="center" vertical="center"/>
      <protection/>
    </xf>
    <xf numFmtId="172" fontId="46" fillId="34" borderId="18" xfId="47" applyNumberFormat="1" applyFont="1" applyFill="1" applyBorder="1" applyAlignment="1" applyProtection="1">
      <alignment horizontal="center" vertical="center"/>
      <protection locked="0"/>
    </xf>
    <xf numFmtId="172" fontId="46" fillId="34" borderId="0" xfId="47" applyNumberFormat="1" applyFont="1" applyFill="1" applyBorder="1" applyAlignment="1" applyProtection="1">
      <alignment horizontal="center" vertical="center"/>
      <protection locked="0"/>
    </xf>
    <xf numFmtId="172" fontId="46" fillId="34" borderId="19" xfId="47" applyNumberFormat="1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>
      <alignment horizontal="left" vertical="center" wrapText="1" indent="1"/>
    </xf>
    <xf numFmtId="0" fontId="6" fillId="33" borderId="19" xfId="0" applyFont="1" applyFill="1" applyBorder="1" applyAlignment="1">
      <alignment horizontal="left" vertical="center" wrapText="1" indent="1"/>
    </xf>
    <xf numFmtId="172" fontId="43" fillId="34" borderId="11" xfId="47" applyNumberFormat="1" applyFont="1" applyFill="1" applyBorder="1" applyAlignment="1" applyProtection="1">
      <alignment horizontal="left" vertical="center"/>
      <protection/>
    </xf>
    <xf numFmtId="172" fontId="43" fillId="34" borderId="12" xfId="47" applyNumberFormat="1" applyFont="1" applyFill="1" applyBorder="1" applyAlignment="1" applyProtection="1">
      <alignment horizontal="left" vertical="center"/>
      <protection/>
    </xf>
    <xf numFmtId="172" fontId="43" fillId="34" borderId="18" xfId="47" applyNumberFormat="1" applyFont="1" applyFill="1" applyBorder="1" applyAlignment="1" applyProtection="1">
      <alignment horizontal="left" vertical="center"/>
      <protection/>
    </xf>
    <xf numFmtId="172" fontId="43" fillId="34" borderId="19" xfId="47" applyNumberFormat="1" applyFont="1" applyFill="1" applyBorder="1" applyAlignment="1" applyProtection="1">
      <alignment horizontal="left" vertical="center"/>
      <protection/>
    </xf>
    <xf numFmtId="172" fontId="43" fillId="34" borderId="14" xfId="47" applyNumberFormat="1" applyFont="1" applyFill="1" applyBorder="1" applyAlignment="1" applyProtection="1">
      <alignment horizontal="left" vertical="center"/>
      <protection/>
    </xf>
    <xf numFmtId="172" fontId="43" fillId="34" borderId="15" xfId="47" applyNumberFormat="1" applyFont="1" applyFill="1" applyBorder="1" applyAlignment="1" applyProtection="1">
      <alignment horizontal="left" vertical="center"/>
      <protection/>
    </xf>
    <xf numFmtId="0" fontId="4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2" fontId="46" fillId="34" borderId="11" xfId="47" applyNumberFormat="1" applyFont="1" applyFill="1" applyBorder="1" applyAlignment="1" applyProtection="1">
      <alignment horizontal="center" vertical="center"/>
      <protection/>
    </xf>
    <xf numFmtId="172" fontId="46" fillId="34" borderId="22" xfId="47" applyNumberFormat="1" applyFont="1" applyFill="1" applyBorder="1" applyAlignment="1" applyProtection="1">
      <alignment horizontal="center" vertical="center"/>
      <protection/>
    </xf>
    <xf numFmtId="172" fontId="46" fillId="34" borderId="12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19050</xdr:rowOff>
    </xdr:from>
    <xdr:to>
      <xdr:col>2</xdr:col>
      <xdr:colOff>619125</xdr:colOff>
      <xdr:row>5</xdr:row>
      <xdr:rowOff>219075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38100</xdr:rowOff>
    </xdr:from>
    <xdr:to>
      <xdr:col>2</xdr:col>
      <xdr:colOff>514350</xdr:colOff>
      <xdr:row>5</xdr:row>
      <xdr:rowOff>209550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990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="93" zoomScaleNormal="93" zoomScalePageLayoutView="0" workbookViewId="0" topLeftCell="A1">
      <selection activeCell="C22" sqref="C22:I22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25.421875" style="0" customWidth="1"/>
    <col min="4" max="9" width="16.42187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9"/>
      <c r="C2" s="31"/>
      <c r="D2" s="31"/>
      <c r="E2" s="31"/>
      <c r="F2" s="31"/>
      <c r="G2" s="31"/>
      <c r="H2" s="31"/>
      <c r="I2" s="32"/>
    </row>
    <row r="3" spans="2:9" ht="18">
      <c r="B3" s="39" t="s">
        <v>20</v>
      </c>
      <c r="C3" s="40"/>
      <c r="D3" s="40"/>
      <c r="E3" s="40"/>
      <c r="F3" s="40"/>
      <c r="G3" s="40"/>
      <c r="H3" s="40"/>
      <c r="I3" s="41"/>
    </row>
    <row r="4" spans="2:9" ht="18">
      <c r="B4" s="33" t="s">
        <v>0</v>
      </c>
      <c r="C4" s="34"/>
      <c r="D4" s="34"/>
      <c r="E4" s="34"/>
      <c r="F4" s="34"/>
      <c r="G4" s="34"/>
      <c r="H4" s="34"/>
      <c r="I4" s="35"/>
    </row>
    <row r="5" spans="2:9" ht="18">
      <c r="B5" s="33" t="s">
        <v>1</v>
      </c>
      <c r="C5" s="34"/>
      <c r="D5" s="34"/>
      <c r="E5" s="34"/>
      <c r="F5" s="34"/>
      <c r="G5" s="34"/>
      <c r="H5" s="34"/>
      <c r="I5" s="35"/>
    </row>
    <row r="6" spans="2:9" ht="18">
      <c r="B6" s="36" t="s">
        <v>21</v>
      </c>
      <c r="C6" s="37"/>
      <c r="D6" s="37"/>
      <c r="E6" s="37"/>
      <c r="F6" s="37"/>
      <c r="G6" s="37"/>
      <c r="H6" s="37"/>
      <c r="I6" s="38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44" t="s">
        <v>2</v>
      </c>
      <c r="C8" s="45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6"/>
      <c r="C9" s="47"/>
      <c r="D9" s="2" t="s">
        <v>5</v>
      </c>
      <c r="E9" s="3" t="s">
        <v>6</v>
      </c>
      <c r="F9" s="2" t="s">
        <v>7</v>
      </c>
      <c r="G9" s="2" t="s">
        <v>8</v>
      </c>
      <c r="H9" s="2" t="s">
        <v>9</v>
      </c>
      <c r="I9" s="30"/>
    </row>
    <row r="10" spans="2:9" ht="15">
      <c r="B10" s="48"/>
      <c r="C10" s="49"/>
      <c r="D10" s="2">
        <v>1</v>
      </c>
      <c r="E10" s="2">
        <v>2</v>
      </c>
      <c r="F10" s="2" t="s">
        <v>10</v>
      </c>
      <c r="G10" s="2">
        <v>4</v>
      </c>
      <c r="H10" s="2">
        <v>5</v>
      </c>
      <c r="I10" s="2" t="s">
        <v>11</v>
      </c>
    </row>
    <row r="11" spans="2:9" ht="15">
      <c r="B11" s="4"/>
      <c r="C11" s="5"/>
      <c r="D11" s="6"/>
      <c r="E11" s="6"/>
      <c r="F11" s="6"/>
      <c r="G11" s="6"/>
      <c r="H11" s="6"/>
      <c r="I11" s="6"/>
    </row>
    <row r="12" spans="2:9" s="19" customFormat="1" ht="15.75">
      <c r="B12" s="42" t="s">
        <v>12</v>
      </c>
      <c r="C12" s="43"/>
      <c r="D12" s="17">
        <v>1159852</v>
      </c>
      <c r="E12" s="17">
        <v>0</v>
      </c>
      <c r="F12" s="18">
        <f>D12+E12</f>
        <v>1159852</v>
      </c>
      <c r="G12" s="17">
        <v>798770.39</v>
      </c>
      <c r="H12" s="17">
        <v>812226.74</v>
      </c>
      <c r="I12" s="18">
        <f>+F12-G12</f>
        <v>361081.61</v>
      </c>
    </row>
    <row r="13" spans="2:9" s="19" customFormat="1" ht="15.75">
      <c r="B13" s="20"/>
      <c r="C13" s="21"/>
      <c r="D13" s="18"/>
      <c r="E13" s="18"/>
      <c r="F13" s="18"/>
      <c r="G13" s="18"/>
      <c r="H13" s="18"/>
      <c r="I13" s="18"/>
    </row>
    <row r="14" spans="2:9" s="19" customFormat="1" ht="15" customHeight="1">
      <c r="B14" s="42" t="s">
        <v>13</v>
      </c>
      <c r="C14" s="43"/>
      <c r="D14" s="17">
        <v>0</v>
      </c>
      <c r="E14" s="17">
        <v>0</v>
      </c>
      <c r="F14" s="18">
        <f>D14+E14</f>
        <v>0</v>
      </c>
      <c r="G14" s="17">
        <v>0</v>
      </c>
      <c r="H14" s="17">
        <v>0</v>
      </c>
      <c r="I14" s="18">
        <f>+F14-G14</f>
        <v>0</v>
      </c>
    </row>
    <row r="15" spans="2:9" s="19" customFormat="1" ht="15.75">
      <c r="B15" s="20"/>
      <c r="C15" s="21"/>
      <c r="D15" s="18"/>
      <c r="E15" s="18"/>
      <c r="F15" s="18"/>
      <c r="G15" s="18"/>
      <c r="H15" s="18"/>
      <c r="I15" s="18"/>
    </row>
    <row r="16" spans="2:9" s="19" customFormat="1" ht="23.25" customHeight="1">
      <c r="B16" s="42" t="s">
        <v>14</v>
      </c>
      <c r="C16" s="43"/>
      <c r="D16" s="17">
        <v>0</v>
      </c>
      <c r="E16" s="17">
        <v>0</v>
      </c>
      <c r="F16" s="18">
        <f>D16+E16</f>
        <v>0</v>
      </c>
      <c r="G16" s="17">
        <v>0</v>
      </c>
      <c r="H16" s="17">
        <v>0</v>
      </c>
      <c r="I16" s="18">
        <f>F16-G16</f>
        <v>0</v>
      </c>
    </row>
    <row r="17" spans="2:9" s="19" customFormat="1" ht="15.75">
      <c r="B17" s="20"/>
      <c r="C17" s="21"/>
      <c r="D17" s="18"/>
      <c r="E17" s="18"/>
      <c r="F17" s="18"/>
      <c r="G17" s="18"/>
      <c r="H17" s="18"/>
      <c r="I17" s="18"/>
    </row>
    <row r="18" spans="2:9" s="19" customFormat="1" ht="23.25" customHeight="1">
      <c r="B18" s="42" t="s">
        <v>16</v>
      </c>
      <c r="C18" s="43"/>
      <c r="D18" s="17">
        <v>0</v>
      </c>
      <c r="E18" s="17">
        <v>0</v>
      </c>
      <c r="F18" s="18">
        <f>D18+E18</f>
        <v>0</v>
      </c>
      <c r="G18" s="17">
        <v>0</v>
      </c>
      <c r="H18" s="17">
        <v>0</v>
      </c>
      <c r="I18" s="18">
        <f>F18-G18</f>
        <v>0</v>
      </c>
    </row>
    <row r="19" spans="2:9" s="19" customFormat="1" ht="15.75">
      <c r="B19" s="20"/>
      <c r="C19" s="21"/>
      <c r="D19" s="18"/>
      <c r="E19" s="18"/>
      <c r="F19" s="18"/>
      <c r="G19" s="18"/>
      <c r="H19" s="18"/>
      <c r="I19" s="18"/>
    </row>
    <row r="20" spans="2:9" s="19" customFormat="1" ht="23.25" customHeight="1">
      <c r="B20" s="42" t="s">
        <v>17</v>
      </c>
      <c r="C20" s="43"/>
      <c r="D20" s="17">
        <v>0</v>
      </c>
      <c r="E20" s="17">
        <v>0</v>
      </c>
      <c r="F20" s="18">
        <f>D20+E20</f>
        <v>0</v>
      </c>
      <c r="G20" s="17">
        <v>0</v>
      </c>
      <c r="H20" s="17">
        <v>0</v>
      </c>
      <c r="I20" s="18">
        <f>F20-G20</f>
        <v>0</v>
      </c>
    </row>
    <row r="21" spans="2:9" ht="15">
      <c r="B21" s="7"/>
      <c r="C21" s="8"/>
      <c r="D21" s="9"/>
      <c r="E21" s="9"/>
      <c r="F21" s="9"/>
      <c r="G21" s="9"/>
      <c r="H21" s="9"/>
      <c r="I21" s="9"/>
    </row>
    <row r="22" spans="2:9" ht="24" customHeight="1">
      <c r="B22" s="7"/>
      <c r="C22" s="23" t="s">
        <v>15</v>
      </c>
      <c r="D22" s="25">
        <f aca="true" t="shared" si="0" ref="D22:I22">SUM(D11:D21)</f>
        <v>1159852</v>
      </c>
      <c r="E22" s="25">
        <f t="shared" si="0"/>
        <v>0</v>
      </c>
      <c r="F22" s="25">
        <f t="shared" si="0"/>
        <v>1159852</v>
      </c>
      <c r="G22" s="25">
        <f t="shared" si="0"/>
        <v>798770.39</v>
      </c>
      <c r="H22" s="25">
        <f t="shared" si="0"/>
        <v>812226.74</v>
      </c>
      <c r="I22" s="25">
        <f t="shared" si="0"/>
        <v>361081.61</v>
      </c>
    </row>
    <row r="23" ht="15"/>
    <row r="24" ht="15"/>
    <row r="25" ht="15"/>
    <row r="26" ht="15"/>
    <row r="27" ht="15"/>
    <row r="28" spans="3:9" ht="15">
      <c r="C28" s="50" t="s">
        <v>18</v>
      </c>
      <c r="D28" s="51"/>
      <c r="E28" s="51"/>
      <c r="G28" s="52"/>
      <c r="H28" s="53"/>
      <c r="I28" s="53"/>
    </row>
    <row r="29" spans="3:9" ht="15" customHeight="1">
      <c r="C29" s="52" t="s">
        <v>19</v>
      </c>
      <c r="D29" s="53"/>
      <c r="E29" s="53"/>
      <c r="G29" s="52"/>
      <c r="H29" s="53"/>
      <c r="I29" s="53"/>
    </row>
    <row r="30" ht="30" customHeight="1"/>
    <row r="31" spans="3:9" s="10" customFormat="1" ht="15" customHeight="1">
      <c r="C31" s="52"/>
      <c r="D31" s="53"/>
      <c r="E31" s="53"/>
      <c r="G31" s="52"/>
      <c r="H31" s="53"/>
      <c r="I31" s="53"/>
    </row>
    <row r="32" spans="3:9" s="11" customFormat="1" ht="15" customHeight="1">
      <c r="C32" s="54"/>
      <c r="D32" s="55"/>
      <c r="E32" s="55"/>
      <c r="G32" s="54"/>
      <c r="H32" s="55"/>
      <c r="I32" s="55"/>
    </row>
    <row r="33" spans="3:9" s="11" customFormat="1" ht="15" customHeight="1">
      <c r="C33" s="12"/>
      <c r="D33" s="13"/>
      <c r="E33" s="13"/>
      <c r="G33" s="12"/>
      <c r="H33" s="13"/>
      <c r="I33" s="13"/>
    </row>
    <row r="34" spans="3:9" s="11" customFormat="1" ht="15" customHeight="1">
      <c r="C34" s="54"/>
      <c r="D34" s="55"/>
      <c r="E34" s="55"/>
      <c r="G34" s="54"/>
      <c r="H34" s="55"/>
      <c r="I34" s="55"/>
    </row>
    <row r="35" spans="3:9" s="11" customFormat="1" ht="15" customHeight="1">
      <c r="C35" s="54"/>
      <c r="D35" s="55"/>
      <c r="E35" s="55"/>
      <c r="G35" s="54"/>
      <c r="H35" s="55"/>
      <c r="I35" s="55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G28:I28"/>
    <mergeCell ref="C29:E29"/>
    <mergeCell ref="G29:I29"/>
    <mergeCell ref="C31:E31"/>
    <mergeCell ref="G31:I31"/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zoomScalePageLayoutView="0" workbookViewId="0" topLeftCell="A1">
      <selection activeCell="G16" sqref="G16:H16"/>
    </sheetView>
  </sheetViews>
  <sheetFormatPr defaultColWidth="0" defaultRowHeight="15" customHeight="1" zeroHeight="1"/>
  <cols>
    <col min="1" max="1" width="2.7109375" style="0" customWidth="1"/>
    <col min="2" max="2" width="8.8515625" style="0" customWidth="1"/>
    <col min="3" max="3" width="25.421875" style="0" customWidth="1"/>
    <col min="4" max="9" width="16.421875" style="0" customWidth="1"/>
    <col min="10" max="10" width="2.7109375" style="0" customWidth="1"/>
    <col min="11" max="16384" width="0" style="0" hidden="1" customWidth="1"/>
  </cols>
  <sheetData>
    <row r="1" ht="15"/>
    <row r="2" spans="2:9" ht="18">
      <c r="B2" s="56"/>
      <c r="C2" s="57"/>
      <c r="D2" s="57"/>
      <c r="E2" s="57"/>
      <c r="F2" s="57"/>
      <c r="G2" s="57"/>
      <c r="H2" s="57"/>
      <c r="I2" s="58"/>
    </row>
    <row r="3" spans="2:9" ht="18">
      <c r="B3" s="39" t="s">
        <v>20</v>
      </c>
      <c r="C3" s="40"/>
      <c r="D3" s="40"/>
      <c r="E3" s="40"/>
      <c r="F3" s="40"/>
      <c r="G3" s="40"/>
      <c r="H3" s="40"/>
      <c r="I3" s="41"/>
    </row>
    <row r="4" spans="2:9" ht="18">
      <c r="B4" s="33" t="s">
        <v>0</v>
      </c>
      <c r="C4" s="34"/>
      <c r="D4" s="34"/>
      <c r="E4" s="34"/>
      <c r="F4" s="34"/>
      <c r="G4" s="34"/>
      <c r="H4" s="34"/>
      <c r="I4" s="35"/>
    </row>
    <row r="5" spans="2:9" ht="18">
      <c r="B5" s="33" t="s">
        <v>1</v>
      </c>
      <c r="C5" s="34"/>
      <c r="D5" s="34"/>
      <c r="E5" s="34"/>
      <c r="F5" s="34"/>
      <c r="G5" s="34"/>
      <c r="H5" s="34"/>
      <c r="I5" s="35"/>
    </row>
    <row r="6" spans="2:9" ht="18">
      <c r="B6" s="36" t="s">
        <v>22</v>
      </c>
      <c r="C6" s="37"/>
      <c r="D6" s="37"/>
      <c r="E6" s="37"/>
      <c r="F6" s="37"/>
      <c r="G6" s="37"/>
      <c r="H6" s="37"/>
      <c r="I6" s="38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44" t="s">
        <v>2</v>
      </c>
      <c r="C8" s="45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6"/>
      <c r="C9" s="47"/>
      <c r="D9" s="14" t="s">
        <v>5</v>
      </c>
      <c r="E9" s="3" t="s">
        <v>6</v>
      </c>
      <c r="F9" s="14" t="s">
        <v>7</v>
      </c>
      <c r="G9" s="14" t="s">
        <v>8</v>
      </c>
      <c r="H9" s="14" t="s">
        <v>9</v>
      </c>
      <c r="I9" s="30"/>
    </row>
    <row r="10" spans="2:9" ht="15">
      <c r="B10" s="48"/>
      <c r="C10" s="49"/>
      <c r="D10" s="14">
        <v>1</v>
      </c>
      <c r="E10" s="14">
        <v>2</v>
      </c>
      <c r="F10" s="14" t="s">
        <v>10</v>
      </c>
      <c r="G10" s="14">
        <v>4</v>
      </c>
      <c r="H10" s="14">
        <v>5</v>
      </c>
      <c r="I10" s="14" t="s">
        <v>11</v>
      </c>
    </row>
    <row r="11" spans="2:9" ht="15">
      <c r="B11" s="4"/>
      <c r="C11" s="5"/>
      <c r="D11" s="6"/>
      <c r="E11" s="6"/>
      <c r="F11" s="6"/>
      <c r="G11" s="6"/>
      <c r="H11" s="6"/>
      <c r="I11" s="6"/>
    </row>
    <row r="12" spans="2:9" s="19" customFormat="1" ht="15.75">
      <c r="B12" s="42" t="s">
        <v>12</v>
      </c>
      <c r="C12" s="43"/>
      <c r="D12" s="17">
        <v>14016720</v>
      </c>
      <c r="E12" s="17">
        <v>-31300</v>
      </c>
      <c r="F12" s="18">
        <f>D12+E12</f>
        <v>13985420</v>
      </c>
      <c r="G12" s="17">
        <v>3643152.18</v>
      </c>
      <c r="H12" s="17">
        <v>3603117.81</v>
      </c>
      <c r="I12" s="18">
        <f>+F12-G12</f>
        <v>10342267.82</v>
      </c>
    </row>
    <row r="13" spans="2:9" s="19" customFormat="1" ht="15.75">
      <c r="B13" s="20"/>
      <c r="C13" s="21"/>
      <c r="D13" s="18"/>
      <c r="E13" s="18"/>
      <c r="F13" s="18"/>
      <c r="G13" s="18"/>
      <c r="H13" s="18"/>
      <c r="I13" s="18"/>
    </row>
    <row r="14" spans="2:9" s="19" customFormat="1" ht="15" customHeight="1">
      <c r="B14" s="42" t="s">
        <v>13</v>
      </c>
      <c r="C14" s="43"/>
      <c r="D14" s="17">
        <v>0</v>
      </c>
      <c r="E14" s="17">
        <v>31300</v>
      </c>
      <c r="F14" s="18">
        <f>D14+E14</f>
        <v>31300</v>
      </c>
      <c r="G14" s="17">
        <v>31300</v>
      </c>
      <c r="H14" s="17">
        <v>31300</v>
      </c>
      <c r="I14" s="18">
        <f>+F14-G14</f>
        <v>0</v>
      </c>
    </row>
    <row r="15" spans="2:9" s="19" customFormat="1" ht="15.75">
      <c r="B15" s="20"/>
      <c r="C15" s="21"/>
      <c r="D15" s="18"/>
      <c r="E15" s="18"/>
      <c r="F15" s="18"/>
      <c r="G15" s="18"/>
      <c r="H15" s="18"/>
      <c r="I15" s="18"/>
    </row>
    <row r="16" spans="2:9" s="19" customFormat="1" ht="23.25" customHeight="1">
      <c r="B16" s="42" t="s">
        <v>14</v>
      </c>
      <c r="C16" s="43"/>
      <c r="D16" s="17">
        <v>0</v>
      </c>
      <c r="E16" s="17">
        <v>0</v>
      </c>
      <c r="F16" s="18">
        <f>D16+E16</f>
        <v>0</v>
      </c>
      <c r="G16" s="18">
        <f>E16+F16</f>
        <v>0</v>
      </c>
      <c r="H16" s="18">
        <f>F16+G16</f>
        <v>0</v>
      </c>
      <c r="I16" s="18">
        <f>F16-G16</f>
        <v>0</v>
      </c>
    </row>
    <row r="17" spans="2:9" s="19" customFormat="1" ht="15.75">
      <c r="B17" s="20"/>
      <c r="C17" s="21"/>
      <c r="D17" s="18"/>
      <c r="E17" s="18"/>
      <c r="F17" s="18"/>
      <c r="G17" s="18"/>
      <c r="H17" s="18"/>
      <c r="I17" s="18"/>
    </row>
    <row r="18" spans="2:9" s="19" customFormat="1" ht="23.25" customHeight="1">
      <c r="B18" s="42" t="s">
        <v>16</v>
      </c>
      <c r="C18" s="43"/>
      <c r="D18" s="17">
        <v>0</v>
      </c>
      <c r="E18" s="17">
        <v>0</v>
      </c>
      <c r="F18" s="18">
        <f>D18+E18</f>
        <v>0</v>
      </c>
      <c r="G18" s="17">
        <v>0</v>
      </c>
      <c r="H18" s="17">
        <v>0</v>
      </c>
      <c r="I18" s="18">
        <f>F18-G18</f>
        <v>0</v>
      </c>
    </row>
    <row r="19" spans="2:9" s="19" customFormat="1" ht="15.75">
      <c r="B19" s="20"/>
      <c r="C19" s="21"/>
      <c r="D19" s="18"/>
      <c r="E19" s="18"/>
      <c r="F19" s="18"/>
      <c r="G19" s="18"/>
      <c r="H19" s="18"/>
      <c r="I19" s="18"/>
    </row>
    <row r="20" spans="2:9" s="19" customFormat="1" ht="23.25" customHeight="1">
      <c r="B20" s="42" t="s">
        <v>17</v>
      </c>
      <c r="C20" s="43"/>
      <c r="D20" s="17">
        <v>0</v>
      </c>
      <c r="E20" s="17">
        <v>0</v>
      </c>
      <c r="F20" s="18">
        <f>D20+E20</f>
        <v>0</v>
      </c>
      <c r="G20" s="17">
        <v>0</v>
      </c>
      <c r="H20" s="17">
        <v>0</v>
      </c>
      <c r="I20" s="18">
        <f>F20-G20</f>
        <v>0</v>
      </c>
    </row>
    <row r="21" spans="2:9" s="19" customFormat="1" ht="15.75">
      <c r="B21" s="22"/>
      <c r="C21" s="23"/>
      <c r="D21" s="24"/>
      <c r="E21" s="24"/>
      <c r="F21" s="24"/>
      <c r="G21" s="24"/>
      <c r="H21" s="24"/>
      <c r="I21" s="24"/>
    </row>
    <row r="22" spans="2:9" s="19" customFormat="1" ht="15.75">
      <c r="B22" s="22"/>
      <c r="C22" s="23" t="s">
        <v>15</v>
      </c>
      <c r="D22" s="25">
        <f aca="true" t="shared" si="0" ref="D22:I22">SUM(D11:D21)</f>
        <v>14016720</v>
      </c>
      <c r="E22" s="25">
        <f t="shared" si="0"/>
        <v>0</v>
      </c>
      <c r="F22" s="25">
        <f t="shared" si="0"/>
        <v>14016720</v>
      </c>
      <c r="G22" s="25">
        <f t="shared" si="0"/>
        <v>3674452.18</v>
      </c>
      <c r="H22" s="25">
        <f t="shared" si="0"/>
        <v>3634417.81</v>
      </c>
      <c r="I22" s="25">
        <f t="shared" si="0"/>
        <v>10342267.82</v>
      </c>
    </row>
    <row r="23" ht="15"/>
    <row r="24" ht="15"/>
    <row r="25" ht="15"/>
    <row r="26" ht="15"/>
    <row r="27" ht="15"/>
    <row r="28" spans="3:9" ht="15">
      <c r="C28" s="50" t="s">
        <v>18</v>
      </c>
      <c r="D28" s="51"/>
      <c r="E28" s="51"/>
      <c r="G28" s="52"/>
      <c r="H28" s="53"/>
      <c r="I28" s="53"/>
    </row>
    <row r="29" spans="3:9" ht="15" customHeight="1">
      <c r="C29" s="52" t="s">
        <v>19</v>
      </c>
      <c r="D29" s="53"/>
      <c r="E29" s="53"/>
      <c r="G29" s="52"/>
      <c r="H29" s="53"/>
      <c r="I29" s="53"/>
    </row>
    <row r="30" ht="30" customHeight="1"/>
    <row r="31" spans="3:9" s="10" customFormat="1" ht="15" customHeight="1">
      <c r="C31" s="52"/>
      <c r="D31" s="53"/>
      <c r="E31" s="53"/>
      <c r="G31" s="52"/>
      <c r="H31" s="53"/>
      <c r="I31" s="53"/>
    </row>
    <row r="32" spans="3:9" s="11" customFormat="1" ht="15" customHeight="1">
      <c r="C32" s="54"/>
      <c r="D32" s="55"/>
      <c r="E32" s="55"/>
      <c r="G32" s="54"/>
      <c r="H32" s="55"/>
      <c r="I32" s="55"/>
    </row>
    <row r="33" spans="3:9" s="11" customFormat="1" ht="15" customHeight="1">
      <c r="C33" s="15"/>
      <c r="D33" s="16"/>
      <c r="E33" s="16"/>
      <c r="G33" s="15"/>
      <c r="H33" s="16"/>
      <c r="I33" s="16"/>
    </row>
    <row r="34" spans="3:9" s="11" customFormat="1" ht="15" customHeight="1">
      <c r="C34" s="54"/>
      <c r="D34" s="55"/>
      <c r="E34" s="55"/>
      <c r="G34" s="54"/>
      <c r="H34" s="55"/>
      <c r="I34" s="55"/>
    </row>
    <row r="35" spans="3:9" s="11" customFormat="1" ht="15" customHeight="1">
      <c r="C35" s="54"/>
      <c r="D35" s="55"/>
      <c r="E35" s="55"/>
      <c r="G35" s="54"/>
      <c r="H35" s="55"/>
      <c r="I35" s="55"/>
    </row>
  </sheetData>
  <sheetProtection/>
  <mergeCells count="25">
    <mergeCell ref="B2:I2"/>
    <mergeCell ref="B3:I3"/>
    <mergeCell ref="B4:I4"/>
    <mergeCell ref="B5:I5"/>
    <mergeCell ref="B6:I6"/>
    <mergeCell ref="B8:C10"/>
    <mergeCell ref="D8:H8"/>
    <mergeCell ref="I8:I9"/>
    <mergeCell ref="G32:I32"/>
    <mergeCell ref="B12:C12"/>
    <mergeCell ref="B14:C14"/>
    <mergeCell ref="B16:C16"/>
    <mergeCell ref="B18:C18"/>
    <mergeCell ref="B20:C20"/>
    <mergeCell ref="C28:E28"/>
    <mergeCell ref="C34:E34"/>
    <mergeCell ref="G34:I34"/>
    <mergeCell ref="C35:E35"/>
    <mergeCell ref="G35:I35"/>
    <mergeCell ref="G28:I28"/>
    <mergeCell ref="C29:E29"/>
    <mergeCell ref="G29:I29"/>
    <mergeCell ref="C31:E31"/>
    <mergeCell ref="G31:I31"/>
    <mergeCell ref="C32:E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Contador</cp:lastModifiedBy>
  <cp:lastPrinted>2021-06-16T05:24:41Z</cp:lastPrinted>
  <dcterms:created xsi:type="dcterms:W3CDTF">2014-09-04T20:10:43Z</dcterms:created>
  <dcterms:modified xsi:type="dcterms:W3CDTF">2021-06-16T05:24:47Z</dcterms:modified>
  <cp:category/>
  <cp:version/>
  <cp:contentType/>
  <cp:contentStatus/>
</cp:coreProperties>
</file>