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'F5_EAID'!$B$2:$H$87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<sst xmlns="http://schemas.openxmlformats.org/spreadsheetml/2006/main" count="77" uniqueCount="77">
  <si>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</si>
  <si>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</si>
  <si>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</si>
  <si>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</si>
  <si>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</si>
  <si>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</si>
  <si>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</si>
  <si>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</si>
  <si>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</si>
  <si>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</si>
  <si>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</si>
  <si>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</si>
  <si>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</si>
  <si>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</si>
  <si>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</si>
  <si>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</si>
  <si>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</si>
  <si>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</si>
  <si>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</si>
  <si>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</si>
  <si>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</si>
  <si>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</si>
  <si>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</si>
  <si>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</si>
  <si>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</si>
  <si>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</si>
  <si>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</si>
  <si>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</si>
  <si>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</si>
  <si>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</si>
  <si>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</si>
  <si>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</si>
  <si>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</si>
  <si>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</si>
  <si>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</si>
  <si>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</si>
  <si>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</si>
  <si>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</si>
  <si>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</si>
  <si>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</si>
  <si>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</si>
  <si>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</si>
  <si>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</si>
  <si>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</si>
  <si>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</si>
  <si>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</si>
  <si>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</si>
  <si>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</si>
  <si>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</si>
  <si>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</si>
  <si>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</si>
  <si>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</si>
  <si>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</si>
  <si>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</si>
  <si>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</si>
  <si>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</si>
  <si>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</si>
  <si>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</si>
  <si>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</si>
  <si>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</si>
  <si>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</si>
  <si>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</si>
  <si>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</si>
  <si>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</si>
  <si>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</si>
  <si>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</si>
  <si>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</si>
  <si>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</si>
  <si>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</si>
  <si>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</si>
  <si>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</si>
  <si>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</si>
  <si>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</si>
  <si>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CASA DE  LAS ARTESANIAS DEL ESTADO DE YUCATAN</t>
  </si>
  <si>
    <t>ING. GIOVANNA TRACONIS ALCOCER</t>
  </si>
  <si>
    <t>DIRECTORA GENERAL</t>
  </si>
  <si>
    <t>Del 1 de Enero al 31 de Diciembre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</si>
</sst>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right"/>
    </xf>
    <xf numFmtId="4" fontId="41" fillId="0" borderId="0" xfId="0" applyNumberFormat="1" applyFont="1" applyAlignment="1">
      <alignment/>
    </xf>
    <xf numFmtId="164" fontId="43" fillId="0" borderId="13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64" fontId="44" fillId="0" borderId="13" xfId="0" applyNumberFormat="1" applyFont="1" applyBorder="1" applyAlignment="1">
      <alignment horizontal="left" vertical="center" indent="1"/>
    </xf>
    <xf numFmtId="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horizontal="left" vertical="center" wrapText="1" indent="1"/>
    </xf>
    <xf numFmtId="4" fontId="44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horizontal="left" vertical="center" indent="3"/>
    </xf>
    <xf numFmtId="4" fontId="44" fillId="0" borderId="14" xfId="0" applyNumberFormat="1" applyFont="1" applyBorder="1" applyAlignment="1">
      <alignment horizontal="right" vertical="center"/>
    </xf>
    <xf numFmtId="4" fontId="44" fillId="0" borderId="14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left" vertical="center" wrapText="1" indent="3"/>
    </xf>
    <xf numFmtId="4" fontId="44" fillId="0" borderId="0" xfId="0" applyNumberFormat="1" applyFont="1" applyAlignment="1">
      <alignment/>
    </xf>
    <xf numFmtId="164" fontId="44" fillId="0" borderId="13" xfId="0" applyNumberFormat="1" applyFont="1" applyBorder="1" applyAlignment="1">
      <alignment horizontal="left" vertical="center"/>
    </xf>
    <xf numFmtId="164" fontId="43" fillId="0" borderId="13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5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horizontal="right" vertical="center"/>
    </xf>
    <xf numFmtId="4" fontId="44" fillId="33" borderId="14" xfId="0" applyNumberFormat="1" applyFont="1" applyFill="1" applyBorder="1" applyAlignment="1">
      <alignment horizontal="right" vertical="center"/>
    </xf>
    <xf numFmtId="4" fontId="44" fillId="33" borderId="14" xfId="0" applyNumberFormat="1" applyFont="1" applyFill="1" applyBorder="1" applyAlignment="1">
      <alignment horizontal="center" vertical="center"/>
    </xf>
    <xf numFmtId="4" fontId="44" fillId="0" borderId="14" xfId="0" applyNumberFormat="1" applyFont="1" applyBorder="1" applyAlignment="1">
      <alignment horizontal="justify" vertical="center"/>
    </xf>
    <xf numFmtId="164" fontId="44" fillId="0" borderId="16" xfId="0" applyNumberFormat="1" applyFont="1" applyBorder="1" applyAlignment="1">
      <alignment horizontal="left" vertical="center" indent="1"/>
    </xf>
    <xf numFmtId="4" fontId="44" fillId="0" borderId="17" xfId="0" applyNumberFormat="1" applyFont="1" applyBorder="1" applyAlignment="1">
      <alignment horizontal="right" vertical="center"/>
    </xf>
    <xf numFmtId="4" fontId="44" fillId="0" borderId="17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left" vertical="center" wrapText="1"/>
    </xf>
    <xf numFmtId="164" fontId="44" fillId="0" borderId="18" xfId="0" applyNumberFormat="1" applyFont="1" applyBorder="1" applyAlignment="1">
      <alignment horizontal="left" vertical="center" wrapText="1"/>
    </xf>
    <xf numFmtId="4" fontId="44" fillId="0" borderId="19" xfId="0" applyNumberFormat="1" applyFont="1" applyBorder="1" applyAlignment="1">
      <alignment horizontal="right" vertical="center"/>
    </xf>
    <xf numFmtId="4" fontId="44" fillId="0" borderId="19" xfId="0" applyNumberFormat="1" applyFont="1" applyBorder="1" applyAlignment="1">
      <alignment horizontal="justify" vertical="center"/>
    </xf>
    <xf numFmtId="4" fontId="44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4" fillId="34" borderId="2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1</xdr:row>
      <xdr:rowOff>19050</xdr:rowOff>
    </xdr:from>
    <xdr:to>
      <xdr:col>1</xdr:col>
      <xdr:colOff>1638300</xdr:colOff>
      <xdr:row>4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381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6"/>
  <sheetViews>
    <sheetView tabSelected="1" zoomScale="85" zoomScaleNormal="85" zoomScalePageLayoutView="0" workbookViewId="0" topLeftCell="B1">
      <pane ySplit="8" topLeftCell="A18" activePane="bottomLeft" state="frozen"/>
      <selection pane="topLeft" activeCell="A1" sqref="A1"/>
      <selection pane="bottomLeft" activeCell="I4" sqref="I4"/>
    </sheetView>
  </sheetViews>
  <sheetFormatPr defaultColWidth="11.00390625" defaultRowHeight="15"/>
  <cols>
    <col min="1" max="1" width="2.140625" style="1" customWidth="1"/>
    <col min="2" max="2" width="83.8515625" style="1" customWidth="1"/>
    <col min="3" max="3" width="17.28125" style="2" customWidth="1"/>
    <col min="4" max="4" width="17.28125" style="1" customWidth="1"/>
    <col min="5" max="5" width="17.28125" style="2" customWidth="1"/>
    <col min="6" max="7" width="17.28125" style="1" customWidth="1"/>
    <col min="8" max="8" width="17.28125" style="2" customWidth="1"/>
    <col min="9" max="16384" width="11.00390625" style="1" customWidth="1"/>
  </cols>
  <sheetData>
    <row r="1" ht="17.25" thickBot="1"/>
    <row r="2" spans="2:8" ht="22.5" customHeight="1">
      <c r="B2" s="46" t="s">
        <v>73</v>
      </c>
      <c r="C2" s="47"/>
      <c r="D2" s="47"/>
      <c r="E2" s="47"/>
      <c r="F2" s="47"/>
      <c r="G2" s="47"/>
      <c r="H2" s="48"/>
    </row>
    <row r="3" spans="2:8" ht="18">
      <c r="B3" s="49" t="s">
        <v>0</v>
      </c>
      <c r="C3" s="50"/>
      <c r="D3" s="50"/>
      <c r="E3" s="50"/>
      <c r="F3" s="50"/>
      <c r="G3" s="50"/>
      <c r="H3" s="51"/>
    </row>
    <row r="4" spans="2:8" ht="18">
      <c r="B4" s="49" t="s">
        <v>76</v>
      </c>
      <c r="C4" s="50"/>
      <c r="D4" s="50"/>
      <c r="E4" s="50"/>
      <c r="F4" s="50"/>
      <c r="G4" s="50"/>
      <c r="H4" s="51"/>
    </row>
    <row r="5" spans="2:8" ht="18.75" thickBot="1">
      <c r="B5" s="52" t="s">
        <v>1</v>
      </c>
      <c r="C5" s="53"/>
      <c r="D5" s="53"/>
      <c r="E5" s="53"/>
      <c r="F5" s="53"/>
      <c r="G5" s="53"/>
      <c r="H5" s="54"/>
    </row>
    <row r="6" spans="2:8" ht="17.25" thickBot="1">
      <c r="B6" s="3"/>
      <c r="C6" s="55" t="s">
        <v>2</v>
      </c>
      <c r="D6" s="56"/>
      <c r="E6" s="56"/>
      <c r="F6" s="56"/>
      <c r="G6" s="57"/>
      <c r="H6" s="44" t="s">
        <v>3</v>
      </c>
    </row>
    <row r="7" spans="2:8" ht="16.5">
      <c r="B7" s="4" t="s">
        <v>4</v>
      </c>
      <c r="C7" s="44" t="s">
        <v>6</v>
      </c>
      <c r="D7" s="42" t="s">
        <v>7</v>
      </c>
      <c r="E7" s="44" t="s">
        <v>8</v>
      </c>
      <c r="F7" s="44" t="s">
        <v>9</v>
      </c>
      <c r="G7" s="44" t="s">
        <v>10</v>
      </c>
      <c r="H7" s="58"/>
    </row>
    <row r="8" spans="2:8" ht="17.25" thickBot="1">
      <c r="B8" s="5" t="s">
        <v>5</v>
      </c>
      <c r="C8" s="45"/>
      <c r="D8" s="43"/>
      <c r="E8" s="45"/>
      <c r="F8" s="45"/>
      <c r="G8" s="45"/>
      <c r="H8" s="45"/>
    </row>
    <row r="9" spans="2:8" s="11" customFormat="1" ht="15.75">
      <c r="B9" s="8" t="s">
        <v>11</v>
      </c>
      <c r="C9" s="9"/>
      <c r="D9" s="10"/>
      <c r="E9" s="9"/>
      <c r="F9" s="10"/>
      <c r="G9" s="10"/>
      <c r="H9" s="9"/>
    </row>
    <row r="10" spans="2:8" s="11" customFormat="1" ht="15">
      <c r="B10" s="12" t="s">
        <v>12</v>
      </c>
      <c r="C10" s="13"/>
      <c r="D10" s="13"/>
      <c r="E10" s="13">
        <f aca="true" t="shared" si="0" ref="E10:E40">C10+D10</f>
        <v>0</v>
      </c>
      <c r="F10" s="13"/>
      <c r="G10" s="13"/>
      <c r="H10" s="9">
        <f>G10-C10</f>
        <v>0</v>
      </c>
    </row>
    <row r="11" spans="2:8" s="11" customFormat="1" ht="15">
      <c r="B11" s="12" t="s">
        <v>13</v>
      </c>
      <c r="C11" s="13"/>
      <c r="D11" s="13"/>
      <c r="E11" s="13">
        <f t="shared" si="0"/>
        <v>0</v>
      </c>
      <c r="F11" s="13"/>
      <c r="G11" s="13"/>
      <c r="H11" s="9">
        <f aca="true" t="shared" si="1" ref="H11:H16">G11-C11</f>
        <v>0</v>
      </c>
    </row>
    <row r="12" spans="2:8" s="11" customFormat="1" ht="15">
      <c r="B12" s="12" t="s">
        <v>14</v>
      </c>
      <c r="C12" s="13"/>
      <c r="D12" s="13"/>
      <c r="E12" s="13">
        <f t="shared" si="0"/>
        <v>0</v>
      </c>
      <c r="F12" s="13"/>
      <c r="G12" s="13"/>
      <c r="H12" s="9">
        <f t="shared" si="1"/>
        <v>0</v>
      </c>
    </row>
    <row r="13" spans="2:8" s="11" customFormat="1" ht="15">
      <c r="B13" s="12" t="s">
        <v>15</v>
      </c>
      <c r="C13" s="13"/>
      <c r="D13" s="13"/>
      <c r="E13" s="13">
        <f t="shared" si="0"/>
        <v>0</v>
      </c>
      <c r="F13" s="13"/>
      <c r="G13" s="13"/>
      <c r="H13" s="9">
        <f t="shared" si="1"/>
        <v>0</v>
      </c>
    </row>
    <row r="14" spans="2:8" s="11" customFormat="1" ht="15">
      <c r="B14" s="12" t="s">
        <v>16</v>
      </c>
      <c r="C14" s="13"/>
      <c r="D14" s="13">
        <v>2216.4800000000005</v>
      </c>
      <c r="E14" s="13">
        <f t="shared" si="0"/>
        <v>2216.4800000000005</v>
      </c>
      <c r="F14" s="13">
        <v>2216.4800000000005</v>
      </c>
      <c r="G14" s="13">
        <v>2216.4800000000005</v>
      </c>
      <c r="H14" s="13">
        <f t="shared" si="1"/>
        <v>2216.4800000000005</v>
      </c>
    </row>
    <row r="15" spans="2:8" s="11" customFormat="1" ht="15">
      <c r="B15" s="12" t="s">
        <v>17</v>
      </c>
      <c r="C15" s="13"/>
      <c r="D15" s="13"/>
      <c r="E15" s="13">
        <f t="shared" si="0"/>
        <v>0</v>
      </c>
      <c r="F15" s="13"/>
      <c r="G15" s="13"/>
      <c r="H15" s="13">
        <f t="shared" si="1"/>
        <v>0</v>
      </c>
    </row>
    <row r="16" spans="2:8" s="11" customFormat="1" ht="15">
      <c r="B16" s="12" t="s">
        <v>70</v>
      </c>
      <c r="C16" s="13">
        <v>9113204</v>
      </c>
      <c r="D16" s="13">
        <v>-4919121.959999999</v>
      </c>
      <c r="E16" s="13">
        <f t="shared" si="0"/>
        <v>4194082.040000001</v>
      </c>
      <c r="F16" s="13">
        <v>4194082.04</v>
      </c>
      <c r="G16" s="13">
        <v>4108254.2199999997</v>
      </c>
      <c r="H16" s="13">
        <f t="shared" si="1"/>
        <v>-5004949.78</v>
      </c>
    </row>
    <row r="17" spans="2:8" s="11" customFormat="1" ht="15">
      <c r="B17" s="14" t="s">
        <v>68</v>
      </c>
      <c r="C17" s="13">
        <f aca="true" t="shared" si="2" ref="C17:H17">SUM(C18:C28)</f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</row>
    <row r="18" spans="2:8" s="11" customFormat="1" ht="15">
      <c r="B18" s="16" t="s">
        <v>18</v>
      </c>
      <c r="C18" s="13"/>
      <c r="D18" s="13"/>
      <c r="E18" s="13">
        <f t="shared" si="0"/>
        <v>0</v>
      </c>
      <c r="F18" s="13"/>
      <c r="G18" s="13"/>
      <c r="H18" s="13">
        <f>G18-C18</f>
        <v>0</v>
      </c>
    </row>
    <row r="19" spans="2:8" s="11" customFormat="1" ht="15">
      <c r="B19" s="16" t="s">
        <v>19</v>
      </c>
      <c r="C19" s="13"/>
      <c r="D19" s="13"/>
      <c r="E19" s="13">
        <f t="shared" si="0"/>
        <v>0</v>
      </c>
      <c r="F19" s="13"/>
      <c r="G19" s="13"/>
      <c r="H19" s="13">
        <f aca="true" t="shared" si="3" ref="H19:H40">G19-C19</f>
        <v>0</v>
      </c>
    </row>
    <row r="20" spans="2:8" s="11" customFormat="1" ht="15">
      <c r="B20" s="16" t="s">
        <v>20</v>
      </c>
      <c r="C20" s="17"/>
      <c r="D20" s="18"/>
      <c r="E20" s="17">
        <f t="shared" si="0"/>
        <v>0</v>
      </c>
      <c r="F20" s="18"/>
      <c r="G20" s="18"/>
      <c r="H20" s="17">
        <f t="shared" si="3"/>
        <v>0</v>
      </c>
    </row>
    <row r="21" spans="2:8" s="11" customFormat="1" ht="15">
      <c r="B21" s="16" t="s">
        <v>21</v>
      </c>
      <c r="C21" s="17"/>
      <c r="D21" s="18"/>
      <c r="E21" s="17">
        <f t="shared" si="0"/>
        <v>0</v>
      </c>
      <c r="F21" s="18"/>
      <c r="G21" s="18"/>
      <c r="H21" s="17">
        <f t="shared" si="3"/>
        <v>0</v>
      </c>
    </row>
    <row r="22" spans="2:8" s="11" customFormat="1" ht="15">
      <c r="B22" s="16" t="s">
        <v>22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s="11" customFormat="1" ht="15">
      <c r="B23" s="19" t="s">
        <v>23</v>
      </c>
      <c r="C23" s="17"/>
      <c r="D23" s="18"/>
      <c r="E23" s="17">
        <f t="shared" si="0"/>
        <v>0</v>
      </c>
      <c r="F23" s="18"/>
      <c r="G23" s="18"/>
      <c r="H23" s="17">
        <f t="shared" si="3"/>
        <v>0</v>
      </c>
    </row>
    <row r="24" spans="2:8" s="11" customFormat="1" ht="15">
      <c r="B24" s="19" t="s">
        <v>24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s="11" customFormat="1" ht="15">
      <c r="B25" s="16" t="s">
        <v>25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s="11" customFormat="1" ht="15">
      <c r="B26" s="16" t="s">
        <v>26</v>
      </c>
      <c r="C26" s="17"/>
      <c r="D26" s="18"/>
      <c r="E26" s="17">
        <f t="shared" si="0"/>
        <v>0</v>
      </c>
      <c r="F26" s="18"/>
      <c r="G26" s="18"/>
      <c r="H26" s="17">
        <f t="shared" si="3"/>
        <v>0</v>
      </c>
    </row>
    <row r="27" spans="2:8" s="11" customFormat="1" ht="15">
      <c r="B27" s="16" t="s">
        <v>27</v>
      </c>
      <c r="C27" s="17"/>
      <c r="D27" s="18"/>
      <c r="E27" s="17">
        <f t="shared" si="0"/>
        <v>0</v>
      </c>
      <c r="F27" s="18"/>
      <c r="G27" s="18"/>
      <c r="H27" s="17">
        <f t="shared" si="3"/>
        <v>0</v>
      </c>
    </row>
    <row r="28" spans="2:8" s="11" customFormat="1" ht="15">
      <c r="B28" s="19" t="s">
        <v>28</v>
      </c>
      <c r="C28" s="13"/>
      <c r="D28" s="13"/>
      <c r="E28" s="13">
        <f t="shared" si="0"/>
        <v>0</v>
      </c>
      <c r="F28" s="13"/>
      <c r="G28" s="13"/>
      <c r="H28" s="13">
        <f t="shared" si="3"/>
        <v>0</v>
      </c>
    </row>
    <row r="29" spans="2:8" s="11" customFormat="1" ht="15">
      <c r="B29" s="14" t="s">
        <v>29</v>
      </c>
      <c r="C29" s="13">
        <f aca="true" t="shared" si="4" ref="C29:H29">SUM(C30:C34)</f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</row>
    <row r="30" spans="2:8" s="11" customFormat="1" ht="15">
      <c r="B30" s="16" t="s">
        <v>30</v>
      </c>
      <c r="C30" s="13"/>
      <c r="D30" s="13"/>
      <c r="E30" s="13">
        <f t="shared" si="0"/>
        <v>0</v>
      </c>
      <c r="F30" s="13"/>
      <c r="G30" s="13"/>
      <c r="H30" s="13">
        <f t="shared" si="3"/>
        <v>0</v>
      </c>
    </row>
    <row r="31" spans="2:8" s="11" customFormat="1" ht="15">
      <c r="B31" s="16" t="s">
        <v>31</v>
      </c>
      <c r="C31" s="13"/>
      <c r="D31" s="13"/>
      <c r="E31" s="13">
        <f t="shared" si="0"/>
        <v>0</v>
      </c>
      <c r="F31" s="13"/>
      <c r="G31" s="13"/>
      <c r="H31" s="13">
        <f t="shared" si="3"/>
        <v>0</v>
      </c>
    </row>
    <row r="32" spans="2:8" s="11" customFormat="1" ht="15">
      <c r="B32" s="16" t="s">
        <v>32</v>
      </c>
      <c r="C32" s="13"/>
      <c r="D32" s="13"/>
      <c r="E32" s="13">
        <f t="shared" si="0"/>
        <v>0</v>
      </c>
      <c r="F32" s="13"/>
      <c r="G32" s="13"/>
      <c r="H32" s="13">
        <f t="shared" si="3"/>
        <v>0</v>
      </c>
    </row>
    <row r="33" spans="2:8" s="11" customFormat="1" ht="15">
      <c r="B33" s="19" t="s">
        <v>33</v>
      </c>
      <c r="C33" s="13"/>
      <c r="D33" s="13"/>
      <c r="E33" s="13">
        <f t="shared" si="0"/>
        <v>0</v>
      </c>
      <c r="F33" s="13"/>
      <c r="G33" s="13"/>
      <c r="H33" s="13">
        <f t="shared" si="3"/>
        <v>0</v>
      </c>
    </row>
    <row r="34" spans="2:8" s="11" customFormat="1" ht="15">
      <c r="B34" s="16" t="s">
        <v>34</v>
      </c>
      <c r="C34" s="13"/>
      <c r="D34" s="13"/>
      <c r="E34" s="13">
        <f t="shared" si="0"/>
        <v>0</v>
      </c>
      <c r="F34" s="13"/>
      <c r="G34" s="13"/>
      <c r="H34" s="13">
        <f t="shared" si="3"/>
        <v>0</v>
      </c>
    </row>
    <row r="35" spans="2:8" s="11" customFormat="1" ht="15">
      <c r="B35" s="12" t="s">
        <v>71</v>
      </c>
      <c r="C35" s="13">
        <v>4903516</v>
      </c>
      <c r="D35" s="13">
        <v>0</v>
      </c>
      <c r="E35" s="13">
        <f t="shared" si="0"/>
        <v>4903516</v>
      </c>
      <c r="F35" s="13">
        <v>4903516</v>
      </c>
      <c r="G35" s="13">
        <v>4903516</v>
      </c>
      <c r="H35" s="13">
        <f t="shared" si="3"/>
        <v>0</v>
      </c>
    </row>
    <row r="36" spans="2:8" s="11" customFormat="1" ht="15">
      <c r="B36" s="12" t="s">
        <v>35</v>
      </c>
      <c r="C36" s="13"/>
      <c r="D36" s="13"/>
      <c r="E36" s="13">
        <f>E37</f>
        <v>0</v>
      </c>
      <c r="F36" s="13"/>
      <c r="G36" s="13"/>
      <c r="H36" s="13">
        <f>H37</f>
        <v>0</v>
      </c>
    </row>
    <row r="37" spans="2:9" s="11" customFormat="1" ht="15">
      <c r="B37" s="16" t="s">
        <v>36</v>
      </c>
      <c r="C37" s="13"/>
      <c r="D37" s="13"/>
      <c r="E37" s="13">
        <f t="shared" si="0"/>
        <v>0</v>
      </c>
      <c r="F37" s="13"/>
      <c r="G37" s="13"/>
      <c r="H37" s="13">
        <f t="shared" si="3"/>
        <v>0</v>
      </c>
      <c r="I37" s="20"/>
    </row>
    <row r="38" spans="2:8" s="11" customFormat="1" ht="15">
      <c r="B38" s="12" t="s">
        <v>37</v>
      </c>
      <c r="C38" s="13"/>
      <c r="D38" s="13"/>
      <c r="E38" s="13">
        <f>E39+E40</f>
        <v>0</v>
      </c>
      <c r="F38" s="13"/>
      <c r="G38" s="13"/>
      <c r="H38" s="13">
        <f>H39+H40</f>
        <v>0</v>
      </c>
    </row>
    <row r="39" spans="2:8" s="11" customFormat="1" ht="15">
      <c r="B39" s="16" t="s">
        <v>38</v>
      </c>
      <c r="C39" s="13"/>
      <c r="D39" s="13"/>
      <c r="E39" s="13">
        <f t="shared" si="0"/>
        <v>0</v>
      </c>
      <c r="F39" s="13"/>
      <c r="G39" s="13"/>
      <c r="H39" s="13">
        <f t="shared" si="3"/>
        <v>0</v>
      </c>
    </row>
    <row r="40" spans="2:8" s="11" customFormat="1" ht="15">
      <c r="B40" s="16" t="s">
        <v>39</v>
      </c>
      <c r="C40" s="13"/>
      <c r="D40" s="13"/>
      <c r="E40" s="13">
        <f t="shared" si="0"/>
        <v>0</v>
      </c>
      <c r="F40" s="13"/>
      <c r="G40" s="13"/>
      <c r="H40" s="13">
        <f t="shared" si="3"/>
        <v>0</v>
      </c>
    </row>
    <row r="41" spans="2:8" s="11" customFormat="1" ht="15">
      <c r="B41" s="21"/>
      <c r="C41" s="17"/>
      <c r="D41" s="18"/>
      <c r="E41" s="17"/>
      <c r="F41" s="18"/>
      <c r="G41" s="18"/>
      <c r="H41" s="17"/>
    </row>
    <row r="42" spans="2:8" s="11" customFormat="1" ht="15.75">
      <c r="B42" s="22" t="s">
        <v>69</v>
      </c>
      <c r="C42" s="23">
        <f aca="true" t="shared" si="5" ref="C42:H42">C10+C11+C12+C13+C14+C15+C16+C17+C29+C35+C36+C38</f>
        <v>14016720</v>
      </c>
      <c r="D42" s="24">
        <f t="shared" si="5"/>
        <v>-4916905.479999999</v>
      </c>
      <c r="E42" s="24">
        <f t="shared" si="5"/>
        <v>9099814.520000001</v>
      </c>
      <c r="F42" s="24">
        <f t="shared" si="5"/>
        <v>9099814.52</v>
      </c>
      <c r="G42" s="24">
        <f t="shared" si="5"/>
        <v>9013986.7</v>
      </c>
      <c r="H42" s="24">
        <f t="shared" si="5"/>
        <v>-5002733.3</v>
      </c>
    </row>
    <row r="43" spans="2:8" s="11" customFormat="1" ht="13.5" customHeight="1">
      <c r="B43" s="25"/>
      <c r="C43" s="17"/>
      <c r="D43" s="26"/>
      <c r="E43" s="27"/>
      <c r="F43" s="26"/>
      <c r="G43" s="26"/>
      <c r="H43" s="27"/>
    </row>
    <row r="44" spans="2:8" s="11" customFormat="1" ht="15.75">
      <c r="B44" s="22" t="s">
        <v>40</v>
      </c>
      <c r="C44" s="28"/>
      <c r="D44" s="29"/>
      <c r="E44" s="28"/>
      <c r="F44" s="29"/>
      <c r="G44" s="29"/>
      <c r="H44" s="17"/>
    </row>
    <row r="45" spans="2:8" s="11" customFormat="1" ht="12.75" customHeight="1">
      <c r="B45" s="21"/>
      <c r="C45" s="17"/>
      <c r="D45" s="30"/>
      <c r="E45" s="17"/>
      <c r="F45" s="30"/>
      <c r="G45" s="30"/>
      <c r="H45" s="17"/>
    </row>
    <row r="46" spans="2:8" s="11" customFormat="1" ht="15.75">
      <c r="B46" s="8" t="s">
        <v>41</v>
      </c>
      <c r="C46" s="17"/>
      <c r="D46" s="18"/>
      <c r="E46" s="17"/>
      <c r="F46" s="18"/>
      <c r="G46" s="18"/>
      <c r="H46" s="17"/>
    </row>
    <row r="47" spans="2:8" s="11" customFormat="1" ht="15">
      <c r="B47" s="12" t="s">
        <v>42</v>
      </c>
      <c r="C47" s="17">
        <f aca="true" t="shared" si="6" ref="C47:H47">SUM(C48:C55)</f>
        <v>0</v>
      </c>
      <c r="D47" s="17">
        <f t="shared" si="6"/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  <c r="H47" s="17">
        <f t="shared" si="6"/>
        <v>0</v>
      </c>
    </row>
    <row r="48" spans="2:8" s="11" customFormat="1" ht="15">
      <c r="B48" s="19" t="s">
        <v>43</v>
      </c>
      <c r="C48" s="17"/>
      <c r="D48" s="18"/>
      <c r="E48" s="17">
        <f aca="true" t="shared" si="7" ref="E48:E65">C48+D48</f>
        <v>0</v>
      </c>
      <c r="F48" s="18"/>
      <c r="G48" s="18"/>
      <c r="H48" s="17">
        <f aca="true" t="shared" si="8" ref="H48:H65">G48-C48</f>
        <v>0</v>
      </c>
    </row>
    <row r="49" spans="2:8" s="11" customFormat="1" ht="15">
      <c r="B49" s="19" t="s">
        <v>44</v>
      </c>
      <c r="C49" s="17"/>
      <c r="D49" s="18"/>
      <c r="E49" s="17">
        <f t="shared" si="7"/>
        <v>0</v>
      </c>
      <c r="F49" s="18"/>
      <c r="G49" s="18"/>
      <c r="H49" s="17">
        <f t="shared" si="8"/>
        <v>0</v>
      </c>
    </row>
    <row r="50" spans="2:8" s="11" customFormat="1" ht="15">
      <c r="B50" s="19" t="s">
        <v>45</v>
      </c>
      <c r="C50" s="17"/>
      <c r="D50" s="18"/>
      <c r="E50" s="17">
        <f t="shared" si="7"/>
        <v>0</v>
      </c>
      <c r="F50" s="18"/>
      <c r="G50" s="18"/>
      <c r="H50" s="17">
        <f t="shared" si="8"/>
        <v>0</v>
      </c>
    </row>
    <row r="51" spans="2:8" s="11" customFormat="1" ht="30">
      <c r="B51" s="19" t="s">
        <v>46</v>
      </c>
      <c r="C51" s="17"/>
      <c r="D51" s="18"/>
      <c r="E51" s="17">
        <f t="shared" si="7"/>
        <v>0</v>
      </c>
      <c r="F51" s="18"/>
      <c r="G51" s="18"/>
      <c r="H51" s="17">
        <f t="shared" si="8"/>
        <v>0</v>
      </c>
    </row>
    <row r="52" spans="2:8" s="11" customFormat="1" ht="15">
      <c r="B52" s="19" t="s">
        <v>47</v>
      </c>
      <c r="C52" s="17"/>
      <c r="D52" s="18"/>
      <c r="E52" s="17">
        <f t="shared" si="7"/>
        <v>0</v>
      </c>
      <c r="F52" s="18"/>
      <c r="G52" s="18"/>
      <c r="H52" s="17">
        <f t="shared" si="8"/>
        <v>0</v>
      </c>
    </row>
    <row r="53" spans="2:8" s="11" customFormat="1" ht="15">
      <c r="B53" s="19" t="s">
        <v>48</v>
      </c>
      <c r="C53" s="17"/>
      <c r="D53" s="18"/>
      <c r="E53" s="17">
        <f t="shared" si="7"/>
        <v>0</v>
      </c>
      <c r="F53" s="18"/>
      <c r="G53" s="18"/>
      <c r="H53" s="17">
        <f t="shared" si="8"/>
        <v>0</v>
      </c>
    </row>
    <row r="54" spans="2:8" s="11" customFormat="1" ht="30">
      <c r="B54" s="19" t="s">
        <v>49</v>
      </c>
      <c r="C54" s="17"/>
      <c r="D54" s="18"/>
      <c r="E54" s="17">
        <f t="shared" si="7"/>
        <v>0</v>
      </c>
      <c r="F54" s="18"/>
      <c r="G54" s="18"/>
      <c r="H54" s="17">
        <f t="shared" si="8"/>
        <v>0</v>
      </c>
    </row>
    <row r="55" spans="2:8" s="11" customFormat="1" ht="30">
      <c r="B55" s="19" t="s">
        <v>50</v>
      </c>
      <c r="C55" s="17"/>
      <c r="D55" s="18"/>
      <c r="E55" s="17">
        <f t="shared" si="7"/>
        <v>0</v>
      </c>
      <c r="F55" s="18"/>
      <c r="G55" s="18"/>
      <c r="H55" s="17">
        <f t="shared" si="8"/>
        <v>0</v>
      </c>
    </row>
    <row r="56" spans="2:8" s="11" customFormat="1" ht="15">
      <c r="B56" s="14" t="s">
        <v>51</v>
      </c>
      <c r="C56" s="17">
        <f aca="true" t="shared" si="9" ref="C56:H56">SUM(C57:C60)</f>
        <v>0</v>
      </c>
      <c r="D56" s="17">
        <f t="shared" si="9"/>
        <v>0</v>
      </c>
      <c r="E56" s="17">
        <f t="shared" si="9"/>
        <v>0</v>
      </c>
      <c r="F56" s="17">
        <f t="shared" si="9"/>
        <v>0</v>
      </c>
      <c r="G56" s="17">
        <f t="shared" si="9"/>
        <v>0</v>
      </c>
      <c r="H56" s="17">
        <f t="shared" si="9"/>
        <v>0</v>
      </c>
    </row>
    <row r="57" spans="2:8" s="11" customFormat="1" ht="15">
      <c r="B57" s="19" t="s">
        <v>52</v>
      </c>
      <c r="C57" s="17"/>
      <c r="D57" s="18"/>
      <c r="E57" s="17">
        <f t="shared" si="7"/>
        <v>0</v>
      </c>
      <c r="F57" s="18"/>
      <c r="G57" s="18"/>
      <c r="H57" s="17">
        <f t="shared" si="8"/>
        <v>0</v>
      </c>
    </row>
    <row r="58" spans="2:8" s="11" customFormat="1" ht="15">
      <c r="B58" s="19" t="s">
        <v>53</v>
      </c>
      <c r="C58" s="17"/>
      <c r="D58" s="18"/>
      <c r="E58" s="17">
        <f t="shared" si="7"/>
        <v>0</v>
      </c>
      <c r="F58" s="18"/>
      <c r="G58" s="18"/>
      <c r="H58" s="17">
        <f t="shared" si="8"/>
        <v>0</v>
      </c>
    </row>
    <row r="59" spans="2:8" s="11" customFormat="1" ht="15">
      <c r="B59" s="19" t="s">
        <v>54</v>
      </c>
      <c r="C59" s="17"/>
      <c r="D59" s="18"/>
      <c r="E59" s="17">
        <f t="shared" si="7"/>
        <v>0</v>
      </c>
      <c r="F59" s="18"/>
      <c r="G59" s="18"/>
      <c r="H59" s="17">
        <f t="shared" si="8"/>
        <v>0</v>
      </c>
    </row>
    <row r="60" spans="2:8" s="11" customFormat="1" ht="15">
      <c r="B60" s="19" t="s">
        <v>55</v>
      </c>
      <c r="C60" s="17"/>
      <c r="D60" s="18"/>
      <c r="E60" s="17">
        <f t="shared" si="7"/>
        <v>0</v>
      </c>
      <c r="F60" s="18"/>
      <c r="G60" s="18"/>
      <c r="H60" s="17">
        <f t="shared" si="8"/>
        <v>0</v>
      </c>
    </row>
    <row r="61" spans="2:8" s="11" customFormat="1" ht="15">
      <c r="B61" s="14" t="s">
        <v>56</v>
      </c>
      <c r="C61" s="17">
        <f aca="true" t="shared" si="10" ref="C61:H61">C62+C63</f>
        <v>0</v>
      </c>
      <c r="D61" s="17">
        <f t="shared" si="10"/>
        <v>0</v>
      </c>
      <c r="E61" s="17">
        <f t="shared" si="10"/>
        <v>0</v>
      </c>
      <c r="F61" s="17">
        <f t="shared" si="10"/>
        <v>0</v>
      </c>
      <c r="G61" s="17">
        <f t="shared" si="10"/>
        <v>0</v>
      </c>
      <c r="H61" s="17">
        <f t="shared" si="10"/>
        <v>0</v>
      </c>
    </row>
    <row r="62" spans="2:8" s="11" customFormat="1" ht="30">
      <c r="B62" s="19" t="s">
        <v>57</v>
      </c>
      <c r="C62" s="17"/>
      <c r="D62" s="18"/>
      <c r="E62" s="17">
        <f t="shared" si="7"/>
        <v>0</v>
      </c>
      <c r="F62" s="18"/>
      <c r="G62" s="18"/>
      <c r="H62" s="17">
        <f t="shared" si="8"/>
        <v>0</v>
      </c>
    </row>
    <row r="63" spans="2:8" s="11" customFormat="1" ht="15">
      <c r="B63" s="19" t="s">
        <v>58</v>
      </c>
      <c r="C63" s="17"/>
      <c r="D63" s="18"/>
      <c r="E63" s="17">
        <f t="shared" si="7"/>
        <v>0</v>
      </c>
      <c r="F63" s="18"/>
      <c r="G63" s="18"/>
      <c r="H63" s="17">
        <f t="shared" si="8"/>
        <v>0</v>
      </c>
    </row>
    <row r="64" spans="2:8" s="11" customFormat="1" ht="30">
      <c r="B64" s="14" t="s">
        <v>72</v>
      </c>
      <c r="C64" s="17"/>
      <c r="D64" s="18"/>
      <c r="E64" s="17">
        <f t="shared" si="7"/>
        <v>0</v>
      </c>
      <c r="F64" s="18"/>
      <c r="G64" s="18"/>
      <c r="H64" s="17">
        <f t="shared" si="8"/>
        <v>0</v>
      </c>
    </row>
    <row r="65" spans="2:8" s="11" customFormat="1" ht="15">
      <c r="B65" s="31" t="s">
        <v>59</v>
      </c>
      <c r="C65" s="32"/>
      <c r="D65" s="33"/>
      <c r="E65" s="32">
        <f t="shared" si="7"/>
        <v>0</v>
      </c>
      <c r="F65" s="33"/>
      <c r="G65" s="33"/>
      <c r="H65" s="32">
        <f t="shared" si="8"/>
        <v>0</v>
      </c>
    </row>
    <row r="66" spans="2:8" s="11" customFormat="1" ht="12" customHeight="1">
      <c r="B66" s="21"/>
      <c r="C66" s="17"/>
      <c r="D66" s="30"/>
      <c r="E66" s="17"/>
      <c r="F66" s="30"/>
      <c r="G66" s="30"/>
      <c r="H66" s="17"/>
    </row>
    <row r="67" spans="2:8" s="11" customFormat="1" ht="15.75">
      <c r="B67" s="22" t="s">
        <v>60</v>
      </c>
      <c r="C67" s="23">
        <f aca="true" t="shared" si="11" ref="C67:H67">C47+C56+C61+C64+C65</f>
        <v>0</v>
      </c>
      <c r="D67" s="23">
        <f t="shared" si="11"/>
        <v>0</v>
      </c>
      <c r="E67" s="23">
        <f t="shared" si="11"/>
        <v>0</v>
      </c>
      <c r="F67" s="23">
        <f t="shared" si="11"/>
        <v>0</v>
      </c>
      <c r="G67" s="23">
        <f t="shared" si="11"/>
        <v>0</v>
      </c>
      <c r="H67" s="23">
        <f t="shared" si="11"/>
        <v>0</v>
      </c>
    </row>
    <row r="68" spans="2:8" s="11" customFormat="1" ht="10.5" customHeight="1">
      <c r="B68" s="34"/>
      <c r="C68" s="17"/>
      <c r="D68" s="30"/>
      <c r="E68" s="17"/>
      <c r="F68" s="30"/>
      <c r="G68" s="30"/>
      <c r="H68" s="17"/>
    </row>
    <row r="69" spans="2:8" s="11" customFormat="1" ht="15.75">
      <c r="B69" s="22" t="s">
        <v>61</v>
      </c>
      <c r="C69" s="23">
        <f aca="true" t="shared" si="12" ref="C69:H69">C70</f>
        <v>0</v>
      </c>
      <c r="D69" s="23">
        <f t="shared" si="12"/>
        <v>0</v>
      </c>
      <c r="E69" s="23">
        <f t="shared" si="12"/>
        <v>0</v>
      </c>
      <c r="F69" s="23">
        <f t="shared" si="12"/>
        <v>0</v>
      </c>
      <c r="G69" s="23">
        <f t="shared" si="12"/>
        <v>0</v>
      </c>
      <c r="H69" s="23">
        <f t="shared" si="12"/>
        <v>0</v>
      </c>
    </row>
    <row r="70" spans="2:8" s="11" customFormat="1" ht="15">
      <c r="B70" s="34" t="s">
        <v>62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s="11" customFormat="1" ht="9.75" customHeight="1">
      <c r="B71" s="34"/>
      <c r="C71" s="17"/>
      <c r="D71" s="18"/>
      <c r="E71" s="17"/>
      <c r="F71" s="18"/>
      <c r="G71" s="18"/>
      <c r="H71" s="17"/>
    </row>
    <row r="72" spans="2:8" s="11" customFormat="1" ht="15.75">
      <c r="B72" s="22" t="s">
        <v>63</v>
      </c>
      <c r="C72" s="23">
        <f aca="true" t="shared" si="13" ref="C72:H72">C42+C67+C69</f>
        <v>14016720</v>
      </c>
      <c r="D72" s="23">
        <f t="shared" si="13"/>
        <v>-4916905.479999999</v>
      </c>
      <c r="E72" s="23">
        <f t="shared" si="13"/>
        <v>9099814.520000001</v>
      </c>
      <c r="F72" s="23">
        <f t="shared" si="13"/>
        <v>9099814.52</v>
      </c>
      <c r="G72" s="23">
        <f t="shared" si="13"/>
        <v>9013986.7</v>
      </c>
      <c r="H72" s="23">
        <f t="shared" si="13"/>
        <v>-5002733.3</v>
      </c>
    </row>
    <row r="73" spans="2:8" s="11" customFormat="1" ht="7.5" customHeight="1">
      <c r="B73" s="34"/>
      <c r="C73" s="17"/>
      <c r="D73" s="18"/>
      <c r="E73" s="17"/>
      <c r="F73" s="18"/>
      <c r="G73" s="18"/>
      <c r="H73" s="17"/>
    </row>
    <row r="74" spans="2:8" s="11" customFormat="1" ht="15.75">
      <c r="B74" s="22" t="s">
        <v>64</v>
      </c>
      <c r="C74" s="17"/>
      <c r="D74" s="18"/>
      <c r="E74" s="17"/>
      <c r="F74" s="18"/>
      <c r="G74" s="18"/>
      <c r="H74" s="17"/>
    </row>
    <row r="75" spans="2:8" s="11" customFormat="1" ht="30">
      <c r="B75" s="34" t="s">
        <v>65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s="11" customFormat="1" ht="30">
      <c r="B76" s="34" t="s">
        <v>66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s="11" customFormat="1" ht="15.75">
      <c r="B77" s="22" t="s">
        <v>67</v>
      </c>
      <c r="C77" s="23">
        <f aca="true" t="shared" si="14" ref="C77:H77">SUM(C75:C76)</f>
        <v>0</v>
      </c>
      <c r="D77" s="23">
        <f t="shared" si="14"/>
        <v>0</v>
      </c>
      <c r="E77" s="23">
        <f t="shared" si="14"/>
        <v>0</v>
      </c>
      <c r="F77" s="23">
        <f t="shared" si="14"/>
        <v>0</v>
      </c>
      <c r="G77" s="23">
        <f t="shared" si="14"/>
        <v>0</v>
      </c>
      <c r="H77" s="23">
        <f t="shared" si="14"/>
        <v>0</v>
      </c>
    </row>
    <row r="78" spans="2:8" s="11" customFormat="1" ht="12.75" customHeight="1" thickBot="1">
      <c r="B78" s="35"/>
      <c r="C78" s="36"/>
      <c r="D78" s="37"/>
      <c r="E78" s="36"/>
      <c r="F78" s="37"/>
      <c r="G78" s="37"/>
      <c r="H78" s="36"/>
    </row>
    <row r="79" spans="3:8" s="11" customFormat="1" ht="18" customHeight="1">
      <c r="C79" s="38"/>
      <c r="D79" s="20"/>
      <c r="E79" s="38"/>
      <c r="F79" s="20"/>
      <c r="G79" s="20"/>
      <c r="H79" s="38"/>
    </row>
    <row r="80" spans="3:8" s="11" customFormat="1" ht="18" customHeight="1">
      <c r="C80" s="38"/>
      <c r="D80" s="20"/>
      <c r="E80" s="38"/>
      <c r="F80" s="20"/>
      <c r="G80" s="20"/>
      <c r="H80" s="38"/>
    </row>
    <row r="81" spans="3:8" s="11" customFormat="1" ht="18" customHeight="1">
      <c r="C81" s="38"/>
      <c r="D81" s="20"/>
      <c r="E81" s="38"/>
      <c r="F81" s="20"/>
      <c r="G81" s="20"/>
      <c r="H81" s="38"/>
    </row>
    <row r="82" spans="3:8" s="11" customFormat="1" ht="18" customHeight="1">
      <c r="C82" s="38"/>
      <c r="D82" s="20"/>
      <c r="E82" s="38"/>
      <c r="F82" s="20"/>
      <c r="G82" s="20"/>
      <c r="H82" s="38"/>
    </row>
    <row r="83" spans="3:8" s="11" customFormat="1" ht="17.25" customHeight="1">
      <c r="C83" s="38"/>
      <c r="D83" s="20"/>
      <c r="E83" s="38"/>
      <c r="F83" s="20"/>
      <c r="G83" s="20"/>
      <c r="H83" s="38"/>
    </row>
    <row r="84" spans="3:8" s="11" customFormat="1" ht="15">
      <c r="C84" s="38"/>
      <c r="D84" s="20"/>
      <c r="E84" s="38"/>
      <c r="F84" s="20"/>
      <c r="G84" s="20"/>
      <c r="H84" s="38"/>
    </row>
    <row r="85" spans="2:8" s="11" customFormat="1" ht="15">
      <c r="B85" s="39"/>
      <c r="C85" s="38"/>
      <c r="D85" s="20"/>
      <c r="E85" s="38"/>
      <c r="F85" s="20"/>
      <c r="G85" s="20"/>
      <c r="H85" s="38"/>
    </row>
    <row r="86" spans="2:8" s="11" customFormat="1" ht="15">
      <c r="B86" s="40" t="s">
        <v>74</v>
      </c>
      <c r="C86" s="38"/>
      <c r="D86" s="20"/>
      <c r="E86" s="38"/>
      <c r="F86" s="20"/>
      <c r="G86" s="20"/>
      <c r="H86" s="38"/>
    </row>
    <row r="87" spans="2:8" s="11" customFormat="1" ht="15">
      <c r="B87" s="41" t="s">
        <v>75</v>
      </c>
      <c r="C87" s="38"/>
      <c r="D87" s="20"/>
      <c r="E87" s="38"/>
      <c r="F87" s="20"/>
      <c r="G87" s="20"/>
      <c r="H87" s="38"/>
    </row>
    <row r="88" spans="3:8" s="11" customFormat="1" ht="15">
      <c r="C88" s="38"/>
      <c r="D88" s="20"/>
      <c r="E88" s="38"/>
      <c r="F88" s="20"/>
      <c r="G88" s="20"/>
      <c r="H88" s="38"/>
    </row>
    <row r="89" spans="3:8" s="11" customFormat="1" ht="15">
      <c r="C89" s="38"/>
      <c r="D89" s="20"/>
      <c r="E89" s="38"/>
      <c r="F89" s="20"/>
      <c r="G89" s="20"/>
      <c r="H89" s="38"/>
    </row>
    <row r="90" spans="3:8" s="11" customFormat="1" ht="15">
      <c r="C90" s="38"/>
      <c r="D90" s="20"/>
      <c r="E90" s="38"/>
      <c r="F90" s="20"/>
      <c r="G90" s="20"/>
      <c r="H90" s="38"/>
    </row>
    <row r="91" spans="3:8" s="11" customFormat="1" ht="15">
      <c r="C91" s="38"/>
      <c r="D91" s="20"/>
      <c r="E91" s="38"/>
      <c r="F91" s="20"/>
      <c r="G91" s="20"/>
      <c r="H91" s="38"/>
    </row>
    <row r="92" spans="3:8" s="11" customFormat="1" ht="15">
      <c r="C92" s="38"/>
      <c r="D92" s="20"/>
      <c r="E92" s="38"/>
      <c r="F92" s="20"/>
      <c r="G92" s="20"/>
      <c r="H92" s="38"/>
    </row>
    <row r="93" spans="3:8" s="11" customFormat="1" ht="15">
      <c r="C93" s="38"/>
      <c r="D93" s="20"/>
      <c r="E93" s="38"/>
      <c r="F93" s="20"/>
      <c r="G93" s="20"/>
      <c r="H93" s="38"/>
    </row>
    <row r="94" spans="3:8" s="11" customFormat="1" ht="15">
      <c r="C94" s="38"/>
      <c r="D94" s="20"/>
      <c r="E94" s="38"/>
      <c r="F94" s="20"/>
      <c r="G94" s="20"/>
      <c r="H94" s="38"/>
    </row>
    <row r="95" spans="3:8" s="11" customFormat="1" ht="15">
      <c r="C95" s="38"/>
      <c r="D95" s="20"/>
      <c r="E95" s="38"/>
      <c r="F95" s="20"/>
      <c r="G95" s="20"/>
      <c r="H95" s="38"/>
    </row>
    <row r="96" spans="3:8" s="11" customFormat="1" ht="15">
      <c r="C96" s="38"/>
      <c r="D96" s="20"/>
      <c r="E96" s="38"/>
      <c r="F96" s="20"/>
      <c r="G96" s="20"/>
      <c r="H96" s="38"/>
    </row>
    <row r="97" spans="3:8" s="11" customFormat="1" ht="15">
      <c r="C97" s="38"/>
      <c r="D97" s="20"/>
      <c r="E97" s="38"/>
      <c r="F97" s="20"/>
      <c r="G97" s="20"/>
      <c r="H97" s="38"/>
    </row>
    <row r="98" spans="3:8" s="11" customFormat="1" ht="15">
      <c r="C98" s="38"/>
      <c r="D98" s="20"/>
      <c r="E98" s="38"/>
      <c r="F98" s="20"/>
      <c r="G98" s="20"/>
      <c r="H98" s="38"/>
    </row>
    <row r="99" spans="3:8" s="11" customFormat="1" ht="15">
      <c r="C99" s="38"/>
      <c r="D99" s="20"/>
      <c r="E99" s="38"/>
      <c r="F99" s="20"/>
      <c r="G99" s="20"/>
      <c r="H99" s="38"/>
    </row>
    <row r="100" spans="3:8" s="11" customFormat="1" ht="15">
      <c r="C100" s="38"/>
      <c r="D100" s="20"/>
      <c r="E100" s="38"/>
      <c r="F100" s="20"/>
      <c r="G100" s="20"/>
      <c r="H100" s="38"/>
    </row>
    <row r="101" spans="3:8" s="11" customFormat="1" ht="15">
      <c r="C101" s="38"/>
      <c r="D101" s="20"/>
      <c r="E101" s="38"/>
      <c r="F101" s="20"/>
      <c r="G101" s="20"/>
      <c r="H101" s="38"/>
    </row>
    <row r="102" spans="3:8" s="11" customFormat="1" ht="15">
      <c r="C102" s="38"/>
      <c r="D102" s="20"/>
      <c r="E102" s="38"/>
      <c r="F102" s="20"/>
      <c r="G102" s="20"/>
      <c r="H102" s="38"/>
    </row>
    <row r="103" spans="3:8" s="11" customFormat="1" ht="15">
      <c r="C103" s="38"/>
      <c r="D103" s="20"/>
      <c r="E103" s="38"/>
      <c r="F103" s="20"/>
      <c r="G103" s="20"/>
      <c r="H103" s="38"/>
    </row>
    <row r="104" spans="3:8" s="11" customFormat="1" ht="15">
      <c r="C104" s="38"/>
      <c r="D104" s="20"/>
      <c r="E104" s="38"/>
      <c r="F104" s="20"/>
      <c r="G104" s="20"/>
      <c r="H104" s="38"/>
    </row>
    <row r="105" spans="3:8" s="11" customFormat="1" ht="15">
      <c r="C105" s="38"/>
      <c r="D105" s="20"/>
      <c r="E105" s="38"/>
      <c r="F105" s="20"/>
      <c r="G105" s="20"/>
      <c r="H105" s="38"/>
    </row>
    <row r="106" spans="3:8" s="11" customFormat="1" ht="15">
      <c r="C106" s="38"/>
      <c r="D106" s="20"/>
      <c r="E106" s="38"/>
      <c r="F106" s="20"/>
      <c r="G106" s="20"/>
      <c r="H106" s="38"/>
    </row>
    <row r="107" spans="3:8" s="11" customFormat="1" ht="15">
      <c r="C107" s="38"/>
      <c r="D107" s="20"/>
      <c r="E107" s="38"/>
      <c r="F107" s="20"/>
      <c r="G107" s="20"/>
      <c r="H107" s="38"/>
    </row>
    <row r="108" spans="3:8" s="11" customFormat="1" ht="15">
      <c r="C108" s="38"/>
      <c r="D108" s="20"/>
      <c r="E108" s="38"/>
      <c r="F108" s="20"/>
      <c r="G108" s="20"/>
      <c r="H108" s="38"/>
    </row>
    <row r="109" spans="3:8" s="11" customFormat="1" ht="15">
      <c r="C109" s="38"/>
      <c r="D109" s="20"/>
      <c r="E109" s="38"/>
      <c r="F109" s="20"/>
      <c r="G109" s="20"/>
      <c r="H109" s="38"/>
    </row>
    <row r="110" spans="3:8" s="11" customFormat="1" ht="15">
      <c r="C110" s="38"/>
      <c r="D110" s="20"/>
      <c r="E110" s="38"/>
      <c r="F110" s="20"/>
      <c r="G110" s="20"/>
      <c r="H110" s="38"/>
    </row>
    <row r="111" spans="3:8" s="11" customFormat="1" ht="15">
      <c r="C111" s="38"/>
      <c r="D111" s="20"/>
      <c r="E111" s="38"/>
      <c r="F111" s="20"/>
      <c r="G111" s="20"/>
      <c r="H111" s="38"/>
    </row>
    <row r="112" spans="3:8" s="11" customFormat="1" ht="15">
      <c r="C112" s="38"/>
      <c r="D112" s="20"/>
      <c r="E112" s="38"/>
      <c r="F112" s="20"/>
      <c r="G112" s="20"/>
      <c r="H112" s="38"/>
    </row>
    <row r="113" spans="3:8" s="11" customFormat="1" ht="15">
      <c r="C113" s="38"/>
      <c r="D113" s="20"/>
      <c r="E113" s="38"/>
      <c r="F113" s="20"/>
      <c r="G113" s="20"/>
      <c r="H113" s="38"/>
    </row>
    <row r="114" spans="3:8" s="11" customFormat="1" ht="15">
      <c r="C114" s="38"/>
      <c r="D114" s="20"/>
      <c r="E114" s="38"/>
      <c r="F114" s="20"/>
      <c r="G114" s="20"/>
      <c r="H114" s="38"/>
    </row>
    <row r="115" spans="3:8" s="11" customFormat="1" ht="15">
      <c r="C115" s="38"/>
      <c r="D115" s="20"/>
      <c r="E115" s="38"/>
      <c r="F115" s="20"/>
      <c r="G115" s="20"/>
      <c r="H115" s="38"/>
    </row>
    <row r="116" spans="3:8" ht="16.5">
      <c r="C116" s="6"/>
      <c r="D116" s="7"/>
      <c r="E116" s="6"/>
      <c r="F116" s="7"/>
      <c r="G116" s="7"/>
      <c r="H116" s="6"/>
    </row>
    <row r="117" spans="3:8" ht="16.5">
      <c r="C117" s="6"/>
      <c r="D117" s="7"/>
      <c r="E117" s="6"/>
      <c r="F117" s="7"/>
      <c r="G117" s="7"/>
      <c r="H117" s="6"/>
    </row>
    <row r="118" spans="3:8" ht="16.5">
      <c r="C118" s="6"/>
      <c r="D118" s="7"/>
      <c r="E118" s="6"/>
      <c r="F118" s="7"/>
      <c r="G118" s="7"/>
      <c r="H118" s="6"/>
    </row>
    <row r="119" spans="3:8" ht="16.5">
      <c r="C119" s="6"/>
      <c r="D119" s="7"/>
      <c r="E119" s="6"/>
      <c r="F119" s="7"/>
      <c r="G119" s="7"/>
      <c r="H119" s="6"/>
    </row>
    <row r="120" spans="3:8" ht="16.5">
      <c r="C120" s="6"/>
      <c r="D120" s="7"/>
      <c r="E120" s="6"/>
      <c r="F120" s="7"/>
      <c r="G120" s="7"/>
      <c r="H120" s="6"/>
    </row>
    <row r="121" spans="3:8" ht="16.5">
      <c r="C121" s="6"/>
      <c r="D121" s="7"/>
      <c r="E121" s="6"/>
      <c r="F121" s="7"/>
      <c r="G121" s="7"/>
      <c r="H121" s="6"/>
    </row>
    <row r="122" spans="3:8" ht="16.5">
      <c r="C122" s="6"/>
      <c r="D122" s="7"/>
      <c r="E122" s="6"/>
      <c r="F122" s="7"/>
      <c r="G122" s="7"/>
      <c r="H122" s="6"/>
    </row>
    <row r="123" spans="3:8" ht="16.5">
      <c r="C123" s="6"/>
      <c r="D123" s="7"/>
      <c r="E123" s="6"/>
      <c r="F123" s="7"/>
      <c r="G123" s="7"/>
      <c r="H123" s="6"/>
    </row>
    <row r="124" spans="3:8" ht="16.5">
      <c r="C124" s="6"/>
      <c r="D124" s="7"/>
      <c r="E124" s="6"/>
      <c r="F124" s="7"/>
      <c r="G124" s="7"/>
      <c r="H124" s="6"/>
    </row>
    <row r="125" spans="3:8" ht="16.5">
      <c r="C125" s="6"/>
      <c r="D125" s="7"/>
      <c r="E125" s="6"/>
      <c r="F125" s="7"/>
      <c r="G125" s="7"/>
      <c r="H125" s="6"/>
    </row>
    <row r="126" spans="3:8" ht="16.5">
      <c r="C126" s="6"/>
      <c r="D126" s="7"/>
      <c r="E126" s="6"/>
      <c r="F126" s="7"/>
      <c r="G126" s="7"/>
      <c r="H126" s="6"/>
    </row>
    <row r="127" spans="3:8" ht="16.5">
      <c r="C127" s="6"/>
      <c r="D127" s="7"/>
      <c r="E127" s="6"/>
      <c r="F127" s="7"/>
      <c r="G127" s="7"/>
      <c r="H127" s="6"/>
    </row>
    <row r="128" spans="3:8" ht="16.5">
      <c r="C128" s="6"/>
      <c r="D128" s="7"/>
      <c r="E128" s="6"/>
      <c r="F128" s="7"/>
      <c r="G128" s="7"/>
      <c r="H128" s="6"/>
    </row>
    <row r="129" spans="3:8" ht="16.5">
      <c r="C129" s="6"/>
      <c r="D129" s="7"/>
      <c r="E129" s="6"/>
      <c r="F129" s="7"/>
      <c r="G129" s="7"/>
      <c r="H129" s="6"/>
    </row>
    <row r="130" spans="3:8" ht="16.5">
      <c r="C130" s="6"/>
      <c r="D130" s="7"/>
      <c r="E130" s="6"/>
      <c r="F130" s="7"/>
      <c r="G130" s="7"/>
      <c r="H130" s="6"/>
    </row>
    <row r="131" spans="3:8" ht="16.5">
      <c r="C131" s="6"/>
      <c r="D131" s="7"/>
      <c r="E131" s="6"/>
      <c r="F131" s="7"/>
      <c r="G131" s="7"/>
      <c r="H131" s="6"/>
    </row>
    <row r="132" spans="3:8" ht="16.5">
      <c r="C132" s="6"/>
      <c r="D132" s="7"/>
      <c r="E132" s="6"/>
      <c r="F132" s="7"/>
      <c r="G132" s="7"/>
      <c r="H132" s="6"/>
    </row>
    <row r="133" spans="3:8" ht="16.5">
      <c r="C133" s="6"/>
      <c r="D133" s="7"/>
      <c r="E133" s="6"/>
      <c r="F133" s="7"/>
      <c r="G133" s="7"/>
      <c r="H133" s="6"/>
    </row>
    <row r="134" spans="3:8" ht="16.5">
      <c r="C134" s="6"/>
      <c r="D134" s="7"/>
      <c r="E134" s="6"/>
      <c r="F134" s="7"/>
      <c r="G134" s="7"/>
      <c r="H134" s="6"/>
    </row>
    <row r="135" spans="3:8" ht="16.5">
      <c r="C135" s="6"/>
      <c r="D135" s="7"/>
      <c r="E135" s="6"/>
      <c r="F135" s="7"/>
      <c r="G135" s="7"/>
      <c r="H135" s="6"/>
    </row>
    <row r="136" spans="3:8" ht="16.5">
      <c r="C136" s="6"/>
      <c r="D136" s="7"/>
      <c r="E136" s="6"/>
      <c r="F136" s="7"/>
      <c r="G136" s="7"/>
      <c r="H136" s="6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4724409448818898" top="0.5905511811023623" bottom="0.3937007874015748" header="0.31496062992125984" footer="0.31496062992125984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2021-06-02T15:59:38Z</cp:lastPrinted>
  <dcterms:created xsi:type="dcterms:W3CDTF">2016-10-11T20:13:05Z</dcterms:created>
  <dcterms:modified xsi:type="dcterms:W3CDTF">2022-01-17T15:39:17Z</dcterms:modified>
  <cp:category/>
  <cp:version/>
  <cp:contentType/>
  <cp:contentStatus/>
</cp:coreProperties>
</file>